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<sst xmlns="http://schemas.openxmlformats.org/spreadsheetml/2006/main" uniqueCount="71">
  <si>
    <t xml:space="preserve">                  APPENDIX A:  Effective June 1, 2022
                       List of permissible Amazon Item Numbers (ASINs) with UPCs and MAP PRICING</t>
  </si>
  <si>
    <r>
      <rPr>
        <b val="1"/>
        <sz val="11"/>
        <color indexed="8"/>
        <rFont val="Verdana"/>
      </rPr>
      <t xml:space="preserve">                     </t>
    </r>
    <r>
      <rPr>
        <sz val="14"/>
        <color indexed="8"/>
        <rFont val="Verdana"/>
      </rPr>
      <t xml:space="preserve"> Contact: mapadmin@drtu</t>
    </r>
    <r>
      <rPr>
        <sz val="15"/>
        <color indexed="8"/>
        <rFont val="Verdana"/>
      </rPr>
      <t>ngs.com</t>
    </r>
  </si>
  <si>
    <t>UPC</t>
  </si>
  <si>
    <t>Description</t>
  </si>
  <si>
    <t>Size</t>
  </si>
  <si>
    <t>ASIN</t>
  </si>
  <si>
    <t>MSRP (US$)</t>
  </si>
  <si>
    <t>MAP PRICE</t>
  </si>
  <si>
    <t>019373911219 019373911356</t>
  </si>
  <si>
    <t>DrTung's Tongue Cleaner, Stainless Steel (colors may vary)</t>
  </si>
  <si>
    <t>1 Pack</t>
  </si>
  <si>
    <t>B00064JGBO</t>
  </si>
  <si>
    <t>2 Pack</t>
  </si>
  <si>
    <t>B0711M55BY</t>
  </si>
  <si>
    <t>12 Pack</t>
  </si>
  <si>
    <t>B0852VJGSP</t>
  </si>
  <si>
    <t>019373711215</t>
  </si>
  <si>
    <t>DrTung's Smart Floss, 30 yds, Natural Cardamom Flavor, Colors May Vary</t>
  </si>
  <si>
    <t>B00CQ7QHXY</t>
  </si>
  <si>
    <t>B01678Y3DS</t>
  </si>
  <si>
    <t>3 Pack</t>
  </si>
  <si>
    <t>B08KBZ7J4T</t>
  </si>
  <si>
    <t>6 Pack</t>
  </si>
  <si>
    <t>B01BMT8Y9G</t>
  </si>
  <si>
    <t>DrTung’s Smart Floss, 30 yds, Natural Cardamom Flavor, Colors May Vary</t>
  </si>
  <si>
    <t>B002S4JP5C</t>
  </si>
  <si>
    <t>019373711475</t>
  </si>
  <si>
    <t>DrTung's Smart Floss - Paperboard Pack, 30 yds, Dental Floss - Cardamom</t>
  </si>
  <si>
    <t>EXCLUDED FROM AMAZON</t>
  </si>
  <si>
    <t>B08P5469F6</t>
  </si>
  <si>
    <t>B08KBZSHXB</t>
  </si>
  <si>
    <t>019373731213</t>
  </si>
  <si>
    <t>DrTung's Double-sided Perio Sticks THIN</t>
  </si>
  <si>
    <t>B009ZLVRA2</t>
  </si>
  <si>
    <t>B08KBSSQG2</t>
  </si>
  <si>
    <t>B00DUFNZK4</t>
  </si>
  <si>
    <t>019373732319</t>
  </si>
  <si>
    <t>DrTung's Double-sided Perio Sticks X-THIN</t>
  </si>
  <si>
    <t>B008GTRZF0</t>
  </si>
  <si>
    <t>B08KBS3JXG</t>
  </si>
  <si>
    <t>B00B7VANPS</t>
  </si>
  <si>
    <t>019373755912</t>
  </si>
  <si>
    <t xml:space="preserve">DrTung's Vegan Activated Charcoal Floss  Dental Floss </t>
  </si>
  <si>
    <t xml:space="preserve">DrTung's Vegan Activated Charcoal Floss Dental Floss </t>
  </si>
  <si>
    <t>B08KBZXCD1</t>
  </si>
  <si>
    <t>B08KC9NZXF</t>
  </si>
  <si>
    <t>019373951154</t>
  </si>
  <si>
    <t>DrTung's Snap-On Toothbrush Protection(colors may vary)</t>
  </si>
  <si>
    <t>B08KC1NZWJ</t>
  </si>
  <si>
    <t>DrTung's Snap-On Toothbrush Protection (colors may vary)</t>
  </si>
  <si>
    <t>B08KC7YKJW</t>
  </si>
  <si>
    <t>019373952557</t>
  </si>
  <si>
    <t>DrTung's Kids’ Snap-On Toothbrush Protection, 2 Protectors</t>
  </si>
  <si>
    <t>B08KC3P2ZT</t>
  </si>
  <si>
    <t>B08KCFQ7BX</t>
  </si>
  <si>
    <t>019373821013</t>
  </si>
  <si>
    <t>DrTung's Ionic Toothbrush System with Replacement Head</t>
  </si>
  <si>
    <t>B000L9BBNA</t>
  </si>
  <si>
    <t>B002LMDBD8</t>
  </si>
  <si>
    <t>B08KBSRGC3</t>
  </si>
  <si>
    <t>019373821228</t>
  </si>
  <si>
    <t>DrTung’s Ionic Replacement Brush Heads</t>
  </si>
  <si>
    <t>B0061XSIFO</t>
  </si>
  <si>
    <t>B08KBYGTP1</t>
  </si>
  <si>
    <t>019373840007</t>
  </si>
  <si>
    <t>DrTung’s Oil Pulling Concentrate 1.7 Fl.Oz.</t>
  </si>
  <si>
    <t>Each</t>
  </si>
  <si>
    <t>B01I237OWS</t>
  </si>
  <si>
    <t>019373822508</t>
  </si>
  <si>
    <t>DrTung's Rejuv for Gums, 1.7 Fl. Oz.</t>
  </si>
  <si>
    <t>B01CLOZBPG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</si>
</sst>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4"/>
      <color indexed="8"/>
      <name val="Verdana"/>
    </font>
    <font>
      <b val="1"/>
      <sz val="11"/>
      <color indexed="8"/>
      <name val="Verdana"/>
    </font>
    <font>
      <sz val="15"/>
      <color indexed="8"/>
      <name val="Verdana"/>
    </font>
    <font>
      <b val="1"/>
      <sz val="12"/>
      <color indexed="9"/>
      <name val="Antenna"/>
    </font>
    <font>
      <sz val="11"/>
      <color indexed="8"/>
      <name val="Antenn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50">
    <border>
      <left/>
      <right/>
      <top/>
      <bottom/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/>
      <top/>
      <bottom>
        <color indexed="8"/>
      </bottom>
      <diagonal/>
    </border>
    <border>
      <left>
        <color indexed="8"/>
      </left>
      <right/>
      <top/>
      <bottom/>
      <diagonal/>
    </border>
    <border>
      <left/>
      <right>
        <color indexed="8"/>
      </right>
      <top/>
      <bottom/>
      <diagonal/>
    </border>
    <border>
      <left/>
      <right/>
      <top>
        <color indexed="8"/>
      </top>
      <bottom style="medium">
        <color indexed="8"/>
      </bottom>
      <diagonal/>
    </border>
    <border>
      <left/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/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1" fillId="2" borderId="3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horizontal="center" vertical="center" readingOrder="1"/>
    </xf>
    <xf numFmtId="49" fontId="3" fillId="2" borderId="2" applyNumberFormat="1" applyFont="1" applyFill="1" applyBorder="1" applyAlignment="1" applyProtection="0">
      <alignment horizontal="center" vertical="center" wrapText="1" readingOrder="1"/>
    </xf>
    <xf numFmtId="0" fontId="0" fillId="2" borderId="2" applyNumberFormat="0" applyFont="1" applyFill="1" applyBorder="1" applyAlignment="1" applyProtection="0">
      <alignment horizontal="center"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4" fillId="2" borderId="9" applyNumberFormat="1" applyFont="1" applyFill="1" applyBorder="1" applyAlignment="1" applyProtection="0">
      <alignment horizontal="center" vertical="top" readingOrder="1"/>
    </xf>
    <xf numFmtId="0" fontId="1" fillId="2" borderId="9" applyNumberFormat="0" applyFont="1" applyFill="1" applyBorder="1" applyAlignment="1" applyProtection="0">
      <alignment horizontal="center" vertical="center"/>
    </xf>
    <xf numFmtId="0" fontId="1" fillId="2" borderId="10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top" wrapText="1"/>
    </xf>
    <xf numFmtId="49" fontId="6" fillId="3" borderId="12" applyNumberFormat="1" applyFont="1" applyFill="1" applyBorder="1" applyAlignment="1" applyProtection="0">
      <alignment horizontal="center" vertical="center" wrapText="1"/>
    </xf>
    <xf numFmtId="49" fontId="6" fillId="3" borderId="13" applyNumberFormat="1" applyFont="1" applyFill="1" applyBorder="1" applyAlignment="1" applyProtection="0">
      <alignment horizontal="center" vertical="center" wrapText="1"/>
    </xf>
    <xf numFmtId="49" fontId="6" fillId="3" borderId="14" applyNumberFormat="1" applyFont="1" applyFill="1" applyBorder="1" applyAlignment="1" applyProtection="0">
      <alignment horizontal="center" vertical="center" wrapText="1"/>
    </xf>
    <xf numFmtId="49" fontId="6" fillId="3" borderId="15" applyNumberFormat="1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vertical="top" wrapText="1"/>
    </xf>
    <xf numFmtId="49" fontId="7" fillId="2" borderId="17" applyNumberFormat="1" applyFont="1" applyFill="1" applyBorder="1" applyAlignment="1" applyProtection="0">
      <alignment horizontal="left" vertical="center" wrapText="1" readingOrder="1"/>
    </xf>
    <xf numFmtId="49" fontId="7" fillId="2" borderId="18" applyNumberFormat="1" applyFont="1" applyFill="1" applyBorder="1" applyAlignment="1" applyProtection="0">
      <alignment horizontal="left" vertical="center" wrapText="1" readingOrder="1"/>
    </xf>
    <xf numFmtId="49" fontId="7" fillId="2" borderId="19" applyNumberFormat="1" applyFont="1" applyFill="1" applyBorder="1" applyAlignment="1" applyProtection="0">
      <alignment horizontal="left" vertical="center" wrapText="1" readingOrder="1"/>
    </xf>
    <xf numFmtId="49" fontId="7" fillId="4" borderId="20" applyNumberFormat="1" applyFont="1" applyFill="1" applyBorder="1" applyAlignment="1" applyProtection="0">
      <alignment horizontal="left" vertical="center" wrapText="1"/>
    </xf>
    <xf numFmtId="59" fontId="7" fillId="2" borderId="20" applyNumberFormat="1" applyFont="1" applyFill="1" applyBorder="1" applyAlignment="1" applyProtection="0">
      <alignment horizontal="left" vertical="center" wrapText="1"/>
    </xf>
    <xf numFmtId="59" fontId="7" fillId="2" borderId="21" applyNumberFormat="1" applyFont="1" applyFill="1" applyBorder="1" applyAlignment="1" applyProtection="0">
      <alignment horizontal="left" vertical="center" wrapText="1"/>
    </xf>
    <xf numFmtId="49" fontId="7" fillId="2" borderId="22" applyNumberFormat="1" applyFont="1" applyFill="1" applyBorder="1" applyAlignment="1" applyProtection="0">
      <alignment horizontal="left" vertical="center" wrapText="1" readingOrder="1"/>
    </xf>
    <xf numFmtId="49" fontId="7" fillId="2" borderId="23" applyNumberFormat="1" applyFont="1" applyFill="1" applyBorder="1" applyAlignment="1" applyProtection="0">
      <alignment horizontal="left" vertical="center" wrapText="1" readingOrder="1"/>
    </xf>
    <xf numFmtId="49" fontId="7" fillId="2" borderId="24" applyNumberFormat="1" applyFont="1" applyFill="1" applyBorder="1" applyAlignment="1" applyProtection="0">
      <alignment horizontal="left" vertical="center" wrapText="1" readingOrder="1"/>
    </xf>
    <xf numFmtId="49" fontId="7" fillId="5" borderId="20" applyNumberFormat="1" applyFont="1" applyFill="1" applyBorder="1" applyAlignment="1" applyProtection="0">
      <alignment vertical="center" wrapText="1"/>
    </xf>
    <xf numFmtId="49" fontId="7" fillId="6" borderId="25" applyNumberFormat="1" applyFont="1" applyFill="1" applyBorder="1" applyAlignment="1" applyProtection="0">
      <alignment horizontal="left" vertical="center" wrapText="1" readingOrder="1"/>
    </xf>
    <xf numFmtId="49" fontId="7" fillId="6" borderId="26" applyNumberFormat="1" applyFont="1" applyFill="1" applyBorder="1" applyAlignment="1" applyProtection="0">
      <alignment horizontal="left" vertical="center" wrapText="1" readingOrder="1"/>
    </xf>
    <xf numFmtId="49" fontId="7" fillId="6" borderId="27" applyNumberFormat="1" applyFont="1" applyFill="1" applyBorder="1" applyAlignment="1" applyProtection="0">
      <alignment horizontal="left" vertical="center" wrapText="1" readingOrder="1"/>
    </xf>
    <xf numFmtId="0" fontId="7" fillId="6" borderId="20" applyNumberFormat="0" applyFont="1" applyFill="1" applyBorder="1" applyAlignment="1" applyProtection="0">
      <alignment horizontal="left" vertical="center" wrapText="1"/>
    </xf>
    <xf numFmtId="59" fontId="7" fillId="6" borderId="20" applyNumberFormat="1" applyFont="1" applyFill="1" applyBorder="1" applyAlignment="1" applyProtection="0">
      <alignment horizontal="left" vertical="center" wrapText="1"/>
    </xf>
    <xf numFmtId="59" fontId="7" fillId="6" borderId="21" applyNumberFormat="1" applyFont="1" applyFill="1" applyBorder="1" applyAlignment="1" applyProtection="0">
      <alignment horizontal="left" vertical="center" wrapText="1"/>
    </xf>
    <xf numFmtId="49" fontId="7" fillId="2" borderId="28" applyNumberFormat="1" applyFont="1" applyFill="1" applyBorder="1" applyAlignment="1" applyProtection="0">
      <alignment horizontal="left" vertical="center" wrapText="1" readingOrder="1"/>
    </xf>
    <xf numFmtId="49" fontId="7" fillId="2" borderId="29" applyNumberFormat="1" applyFont="1" applyFill="1" applyBorder="1" applyAlignment="1" applyProtection="0">
      <alignment horizontal="left" vertical="center" wrapText="1" readingOrder="1"/>
    </xf>
    <xf numFmtId="49" fontId="7" fillId="2" borderId="30" applyNumberFormat="1" applyFont="1" applyFill="1" applyBorder="1" applyAlignment="1" applyProtection="0">
      <alignment horizontal="left" vertical="center" wrapText="1" readingOrder="1"/>
    </xf>
    <xf numFmtId="49" fontId="7" fillId="4" borderId="31" applyNumberFormat="1" applyFont="1" applyFill="1" applyBorder="1" applyAlignment="1" applyProtection="0">
      <alignment horizontal="left" vertical="center" wrapText="1"/>
    </xf>
    <xf numFmtId="49" fontId="7" fillId="4" borderId="32" applyNumberFormat="1" applyFont="1" applyFill="1" applyBorder="1" applyAlignment="1" applyProtection="0">
      <alignment horizontal="left" vertical="center" wrapText="1"/>
    </xf>
    <xf numFmtId="49" fontId="7" fillId="4" borderId="20" applyNumberFormat="1" applyFont="1" applyFill="1" applyBorder="1" applyAlignment="1" applyProtection="0">
      <alignment horizontal="left" vertical="center" wrapText="1" readingOrder="1"/>
    </xf>
    <xf numFmtId="0" fontId="7" fillId="6" borderId="20" applyNumberFormat="0" applyFont="1" applyFill="1" applyBorder="1" applyAlignment="1" applyProtection="0">
      <alignment horizontal="left" vertical="center" wrapText="1" readingOrder="1"/>
    </xf>
    <xf numFmtId="49" fontId="7" fillId="2" borderId="29" applyNumberFormat="1" applyFont="1" applyFill="1" applyBorder="1" applyAlignment="1" applyProtection="0">
      <alignment horizontal="left" vertical="center" wrapText="1"/>
    </xf>
    <xf numFmtId="49" fontId="7" fillId="7" borderId="30" applyNumberFormat="1" applyFont="1" applyFill="1" applyBorder="1" applyAlignment="1" applyProtection="0">
      <alignment horizontal="left" vertical="center" wrapText="1" readingOrder="1"/>
    </xf>
    <xf numFmtId="49" fontId="7" fillId="7" borderId="20" applyNumberFormat="1" applyFont="1" applyFill="1" applyBorder="1" applyAlignment="1" applyProtection="0">
      <alignment horizontal="left" vertical="center" wrapText="1" readingOrder="1"/>
    </xf>
    <xf numFmtId="49" fontId="7" fillId="2" borderId="18" applyNumberFormat="1" applyFont="1" applyFill="1" applyBorder="1" applyAlignment="1" applyProtection="0">
      <alignment horizontal="left" vertical="center" wrapText="1"/>
    </xf>
    <xf numFmtId="49" fontId="7" fillId="2" borderId="23" applyNumberFormat="1" applyFont="1" applyFill="1" applyBorder="1" applyAlignment="1" applyProtection="0">
      <alignment horizontal="left" vertical="center" wrapText="1"/>
    </xf>
    <xf numFmtId="49" fontId="7" fillId="6" borderId="33" applyNumberFormat="1" applyFont="1" applyFill="1" applyBorder="1" applyAlignment="1" applyProtection="0">
      <alignment horizontal="left" vertical="center" wrapText="1"/>
    </xf>
    <xf numFmtId="49" fontId="7" fillId="6" borderId="34" applyNumberFormat="1" applyFont="1" applyFill="1" applyBorder="1" applyAlignment="1" applyProtection="0">
      <alignment horizontal="left" vertical="center" wrapText="1" readingOrder="1"/>
    </xf>
    <xf numFmtId="49" fontId="7" fillId="2" borderId="27" applyNumberFormat="1" applyFont="1" applyFill="1" applyBorder="1" applyAlignment="1" applyProtection="0">
      <alignment horizontal="left" vertical="center" wrapText="1"/>
    </xf>
    <xf numFmtId="49" fontId="7" fillId="2" borderId="31" applyNumberFormat="1" applyFont="1" applyFill="1" applyBorder="1" applyAlignment="1" applyProtection="0">
      <alignment horizontal="left" vertical="center" wrapText="1" readingOrder="1"/>
    </xf>
    <xf numFmtId="49" fontId="7" fillId="5" borderId="20" applyNumberFormat="1" applyFont="1" applyFill="1" applyBorder="1" applyAlignment="1" applyProtection="0">
      <alignment horizontal="left" vertical="center" wrapText="1" readingOrder="1"/>
    </xf>
    <xf numFmtId="49" fontId="7" fillId="2" borderId="26" applyNumberFormat="1" applyFont="1" applyFill="1" applyBorder="1" applyAlignment="1" applyProtection="0">
      <alignment horizontal="left" vertical="center" wrapText="1"/>
    </xf>
    <xf numFmtId="49" fontId="7" fillId="5" borderId="20" applyNumberFormat="1" applyFont="1" applyFill="1" applyBorder="1" applyAlignment="1" applyProtection="0">
      <alignment horizontal="left" vertical="center" wrapText="1"/>
    </xf>
    <xf numFmtId="49" fontId="7" fillId="2" borderId="35" applyNumberFormat="1" applyFont="1" applyFill="1" applyBorder="1" applyAlignment="1" applyProtection="0">
      <alignment horizontal="left" vertical="center" wrapText="1" readingOrder="1"/>
    </xf>
    <xf numFmtId="49" fontId="7" fillId="2" borderId="20" applyNumberFormat="1" applyFont="1" applyFill="1" applyBorder="1" applyAlignment="1" applyProtection="0">
      <alignment horizontal="left" vertical="center" wrapText="1"/>
    </xf>
    <xf numFmtId="49" fontId="7" fillId="2" borderId="36" applyNumberFormat="1" applyFont="1" applyFill="1" applyBorder="1" applyAlignment="1" applyProtection="0">
      <alignment horizontal="left" vertical="center" wrapText="1" readingOrder="1"/>
    </xf>
    <xf numFmtId="49" fontId="7" fillId="6" borderId="17" applyNumberFormat="1" applyFont="1" applyFill="1" applyBorder="1" applyAlignment="1" applyProtection="0">
      <alignment horizontal="left" vertical="center" wrapText="1" readingOrder="1"/>
    </xf>
    <xf numFmtId="49" fontId="7" fillId="6" borderId="27" applyNumberFormat="1" applyFont="1" applyFill="1" applyBorder="1" applyAlignment="1" applyProtection="0">
      <alignment horizontal="left" vertical="center" wrapText="1"/>
    </xf>
    <xf numFmtId="49" fontId="7" fillId="6" borderId="36" applyNumberFormat="1" applyFont="1" applyFill="1" applyBorder="1" applyAlignment="1" applyProtection="0">
      <alignment horizontal="left" vertical="center" wrapText="1" readingOrder="1"/>
    </xf>
    <xf numFmtId="49" fontId="7" fillId="7" borderId="36" applyNumberFormat="1" applyFont="1" applyFill="1" applyBorder="1" applyAlignment="1" applyProtection="0">
      <alignment horizontal="left" vertical="center" wrapText="1" readingOrder="1"/>
    </xf>
    <xf numFmtId="49" fontId="7" fillId="6" borderId="37" applyNumberFormat="1" applyFont="1" applyFill="1" applyBorder="1" applyAlignment="1" applyProtection="0">
      <alignment horizontal="left" vertical="center" wrapText="1" readingOrder="1"/>
    </xf>
    <xf numFmtId="49" fontId="7" fillId="6" borderId="38" applyNumberFormat="1" applyFont="1" applyFill="1" applyBorder="1" applyAlignment="1" applyProtection="0">
      <alignment horizontal="left" vertical="center" wrapText="1"/>
    </xf>
    <xf numFmtId="49" fontId="7" fillId="2" borderId="39" applyNumberFormat="1" applyFont="1" applyFill="1" applyBorder="1" applyAlignment="1" applyProtection="0">
      <alignment horizontal="left" vertical="center" wrapText="1" readingOrder="1"/>
    </xf>
    <xf numFmtId="49" fontId="7" fillId="7" borderId="31" applyNumberFormat="1" applyFont="1" applyFill="1" applyBorder="1" applyAlignment="1" applyProtection="0">
      <alignment horizontal="left" vertical="center" wrapText="1" readingOrder="1"/>
    </xf>
    <xf numFmtId="49" fontId="7" fillId="2" borderId="32" applyNumberFormat="1" applyFont="1" applyFill="1" applyBorder="1" applyAlignment="1" applyProtection="0">
      <alignment horizontal="left" vertical="center" wrapText="1" readingOrder="1"/>
    </xf>
    <xf numFmtId="49" fontId="7" fillId="6" borderId="20" applyNumberFormat="1" applyFont="1" applyFill="1" applyBorder="1" applyAlignment="1" applyProtection="0">
      <alignment horizontal="left" vertical="center" wrapText="1" readingOrder="1"/>
    </xf>
    <xf numFmtId="49" fontId="7" fillId="7" borderId="31" applyNumberFormat="1" applyFont="1" applyFill="1" applyBorder="1" applyAlignment="1" applyProtection="0">
      <alignment horizontal="left" vertical="center" wrapText="1"/>
    </xf>
    <xf numFmtId="49" fontId="7" fillId="2" borderId="36" applyNumberFormat="1" applyFont="1" applyFill="1" applyBorder="1" applyAlignment="1" applyProtection="0">
      <alignment horizontal="left" vertical="center" wrapText="1"/>
    </xf>
    <xf numFmtId="49" fontId="7" fillId="6" borderId="40" applyNumberFormat="1" applyFont="1" applyFill="1" applyBorder="1" applyAlignment="1" applyProtection="0">
      <alignment horizontal="left" vertical="center" wrapText="1" readingOrder="1"/>
    </xf>
    <xf numFmtId="49" fontId="7" fillId="6" borderId="41" applyNumberFormat="1" applyFont="1" applyFill="1" applyBorder="1" applyAlignment="1" applyProtection="0">
      <alignment horizontal="left" vertical="center" wrapText="1"/>
    </xf>
    <xf numFmtId="49" fontId="7" fillId="8" borderId="29" applyNumberFormat="1" applyFont="1" applyFill="1" applyBorder="1" applyAlignment="1" applyProtection="0">
      <alignment horizontal="left" vertical="center" wrapText="1" readingOrder="1"/>
    </xf>
    <xf numFmtId="49" fontId="7" fillId="8" borderId="18" applyNumberFormat="1" applyFont="1" applyFill="1" applyBorder="1" applyAlignment="1" applyProtection="0">
      <alignment horizontal="left" vertical="center" wrapText="1" readingOrder="1"/>
    </xf>
    <xf numFmtId="49" fontId="7" fillId="8" borderId="23" applyNumberFormat="1" applyFont="1" applyFill="1" applyBorder="1" applyAlignment="1" applyProtection="0">
      <alignment horizontal="left" vertical="center" wrapText="1" readingOrder="1"/>
    </xf>
    <xf numFmtId="49" fontId="7" fillId="2" borderId="25" applyNumberFormat="1" applyFont="1" applyFill="1" applyBorder="1" applyAlignment="1" applyProtection="0">
      <alignment horizontal="left" vertical="center" wrapText="1"/>
    </xf>
    <xf numFmtId="49" fontId="7" fillId="8" borderId="26" applyNumberFormat="1" applyFont="1" applyFill="1" applyBorder="1" applyAlignment="1" applyProtection="0">
      <alignment horizontal="left" vertical="center" wrapText="1" readingOrder="1"/>
    </xf>
    <xf numFmtId="49" fontId="7" fillId="2" borderId="27" applyNumberFormat="1" applyFont="1" applyFill="1" applyBorder="1" applyAlignment="1" applyProtection="0">
      <alignment horizontal="left" vertical="center" wrapText="1" readingOrder="1"/>
    </xf>
    <xf numFmtId="49" fontId="7" fillId="4" borderId="20" applyNumberFormat="1" applyFont="1" applyFill="1" applyBorder="1" applyAlignment="1" applyProtection="0">
      <alignment vertical="center" wrapText="1"/>
    </xf>
    <xf numFmtId="49" fontId="7" fillId="6" borderId="25" applyNumberFormat="1" applyFont="1" applyFill="1" applyBorder="1" applyAlignment="1" applyProtection="0">
      <alignment horizontal="left" vertical="center" wrapText="1"/>
    </xf>
    <xf numFmtId="49" fontId="7" fillId="2" borderId="25" applyNumberFormat="1" applyFont="1" applyFill="1" applyBorder="1" applyAlignment="1" applyProtection="0">
      <alignment horizontal="left" vertical="center" wrapText="1" readingOrder="1"/>
    </xf>
    <xf numFmtId="49" fontId="7" fillId="2" borderId="26" applyNumberFormat="1" applyFont="1" applyFill="1" applyBorder="1" applyAlignment="1" applyProtection="0">
      <alignment horizontal="left" vertical="center" wrapText="1" readingOrder="1"/>
    </xf>
    <xf numFmtId="59" fontId="7" fillId="6" borderId="20" applyNumberFormat="1" applyFont="1" applyFill="1" applyBorder="1" applyAlignment="1" applyProtection="0">
      <alignment horizontal="left" vertical="center" wrapText="1" readingOrder="1"/>
    </xf>
    <xf numFmtId="59" fontId="7" fillId="6" borderId="21" applyNumberFormat="1" applyFont="1" applyFill="1" applyBorder="1" applyAlignment="1" applyProtection="0">
      <alignment horizontal="left" vertical="center" wrapText="1" readingOrder="1"/>
    </xf>
    <xf numFmtId="0" fontId="0" fillId="2" borderId="42" applyNumberFormat="0" applyFont="1" applyFill="1" applyBorder="1" applyAlignment="1" applyProtection="0">
      <alignment vertical="top" wrapText="1"/>
    </xf>
    <xf numFmtId="49" fontId="7" fillId="2" borderId="43" applyNumberFormat="1" applyFont="1" applyFill="1" applyBorder="1" applyAlignment="1" applyProtection="0">
      <alignment horizontal="left" vertical="center" wrapText="1" readingOrder="1"/>
    </xf>
    <xf numFmtId="49" fontId="7" fillId="2" borderId="44" applyNumberFormat="1" applyFont="1" applyFill="1" applyBorder="1" applyAlignment="1" applyProtection="0">
      <alignment horizontal="left" vertical="center" wrapText="1" readingOrder="1"/>
    </xf>
    <xf numFmtId="49" fontId="7" fillId="2" borderId="45" applyNumberFormat="1" applyFont="1" applyFill="1" applyBorder="1" applyAlignment="1" applyProtection="0">
      <alignment horizontal="left" vertical="center" wrapText="1" readingOrder="1"/>
    </xf>
    <xf numFmtId="49" fontId="7" fillId="4" borderId="46" applyNumberFormat="1" applyFont="1" applyFill="1" applyBorder="1" applyAlignment="1" applyProtection="0">
      <alignment horizontal="left" vertical="center" wrapText="1" readingOrder="1"/>
    </xf>
    <xf numFmtId="59" fontId="7" fillId="2" borderId="45" applyNumberFormat="1" applyFont="1" applyFill="1" applyBorder="1" applyAlignment="1" applyProtection="0">
      <alignment horizontal="left" vertical="center" wrapText="1"/>
    </xf>
    <xf numFmtId="59" fontId="7" fillId="2" borderId="47" applyNumberFormat="1" applyFont="1" applyFill="1" applyBorder="1" applyAlignment="1" applyProtection="0">
      <alignment horizontal="left" vertical="center" wrapText="1"/>
    </xf>
    <xf numFmtId="0" fontId="0" fillId="2" borderId="48" applyNumberFormat="0" applyFont="1" applyFill="1" applyBorder="1" applyAlignment="1" applyProtection="0">
      <alignment vertical="top" wrapText="1"/>
    </xf>
    <xf numFmtId="0" fontId="0" fillId="2" borderId="4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c8fa"/>
      <rgbColor rgb="ff3f3f3f"/>
      <rgbColor rgb="ffebf9ff"/>
      <rgbColor rgb="ffe5f4fc"/>
      <rgbColor rgb="ff02c8fa"/>
      <rgbColor rgb="ffffefac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2510467</xdr:colOff>
      <xdr:row>1</xdr:row>
      <xdr:rowOff>80271</xdr:rowOff>
    </xdr:from>
    <xdr:to>
      <xdr:col>2</xdr:col>
      <xdr:colOff>5060129</xdr:colOff>
      <xdr:row>2</xdr:row>
      <xdr:rowOff>107</xdr:rowOff>
    </xdr:to>
    <xdr:pic>
      <xdr:nvPicPr>
        <xdr:cNvPr id="2" name="DrTungs logo.png" descr="DrTungs 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66367" y="432696"/>
          <a:ext cx="2549663" cy="8463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49"/>
  <sheetViews>
    <sheetView workbookViewId="0" showGridLines="0" defaultGridColor="1"/>
  </sheetViews>
  <sheetFormatPr defaultColWidth="16.3333" defaultRowHeight="20" customHeight="1" outlineLevelRow="0" outlineLevelCol="0"/>
  <cols>
    <col min="1" max="1" width="18.6719" style="1" customWidth="1"/>
    <col min="2" max="2" width="17.5" style="1" customWidth="1"/>
    <col min="3" max="3" width="73.8516" style="1" customWidth="1"/>
    <col min="4" max="4" width="8.5" style="1" customWidth="1"/>
    <col min="5" max="5" width="19.1719" style="1" customWidth="1"/>
    <col min="6" max="6" width="11.8516" style="1" customWidth="1"/>
    <col min="7" max="7" width="15.3516" style="1" customWidth="1"/>
    <col min="8" max="9" width="16.3516" style="1" customWidth="1"/>
    <col min="10" max="16384" width="16.3516" style="1" customWidth="1"/>
  </cols>
  <sheetData>
    <row r="1" ht="27.75" customHeight="1">
      <c r="A1" s="2"/>
      <c r="B1" s="3"/>
      <c r="C1" s="4"/>
      <c r="D1" s="4"/>
      <c r="E1" s="4"/>
      <c r="F1" s="3"/>
      <c r="G1" s="5"/>
      <c r="H1" s="2"/>
      <c r="I1" s="6"/>
    </row>
    <row r="2" ht="72.95" customHeight="1">
      <c r="A2" s="7"/>
      <c r="B2" s="3"/>
      <c r="C2" s="4"/>
      <c r="D2" s="4"/>
      <c r="E2" s="4"/>
      <c r="F2" s="3"/>
      <c r="G2" s="5"/>
      <c r="H2" s="7"/>
      <c r="I2" s="8"/>
    </row>
    <row r="3" ht="50.75" customHeight="1">
      <c r="A3" s="9"/>
      <c r="B3" t="s" s="11">
        <v>0</v>
      </c>
      <c r="C3" s="12"/>
      <c r="D3" s="12"/>
      <c r="E3" s="12"/>
      <c r="F3" s="3"/>
      <c r="G3" s="5"/>
      <c r="H3" s="13"/>
      <c r="I3" s="14"/>
    </row>
    <row r="4" ht="70.75" customHeight="1">
      <c r="A4" s="7"/>
      <c r="B4" t="s" s="15">
        <v>1</v>
      </c>
      <c r="C4" s="16"/>
      <c r="D4" s="16"/>
      <c r="E4" s="16"/>
      <c r="F4" s="16"/>
      <c r="G4" s="17"/>
      <c r="H4" s="13"/>
      <c r="I4" s="14"/>
    </row>
    <row r="5" ht="38" customHeight="1">
      <c r="A5" s="18"/>
      <c r="B5" t="s" s="19">
        <v>2</v>
      </c>
      <c r="C5" t="s" s="20">
        <v>3</v>
      </c>
      <c r="D5" t="s" s="20">
        <v>4</v>
      </c>
      <c r="E5" t="s" s="21">
        <v>5</v>
      </c>
      <c r="F5" t="s" s="21">
        <v>6</v>
      </c>
      <c r="G5" t="s" s="22">
        <v>7</v>
      </c>
      <c r="H5" s="23"/>
      <c r="I5" s="14"/>
    </row>
    <row r="6" ht="31.8" customHeight="1">
      <c r="A6" s="18"/>
      <c r="B6" t="s" s="24">
        <v>8</v>
      </c>
      <c r="C6" t="s" s="25">
        <v>9</v>
      </c>
      <c r="D6" t="s" s="26">
        <v>10</v>
      </c>
      <c r="E6" t="s" s="27">
        <v>11</v>
      </c>
      <c r="F6" s="28">
        <v>8.949999999999999</v>
      </c>
      <c r="G6" s="29">
        <f>F6*0.75</f>
        <v>6.7125</v>
      </c>
      <c r="H6" s="23"/>
      <c r="I6" s="14"/>
    </row>
    <row r="7" ht="31.95" customHeight="1">
      <c r="A7" s="18"/>
      <c r="B7" t="s" s="24">
        <v>8</v>
      </c>
      <c r="C7" t="s" s="25">
        <v>9</v>
      </c>
      <c r="D7" t="s" s="26">
        <v>12</v>
      </c>
      <c r="E7" t="s" s="27">
        <v>13</v>
      </c>
      <c r="F7" s="28">
        <f>F6*2</f>
        <v>17.9</v>
      </c>
      <c r="G7" s="29">
        <f>F7*0.75</f>
        <v>13.425</v>
      </c>
      <c r="H7" s="23"/>
      <c r="I7" s="14"/>
    </row>
    <row r="8" ht="32.45" customHeight="1">
      <c r="A8" s="18"/>
      <c r="B8" t="s" s="30">
        <v>8</v>
      </c>
      <c r="C8" t="s" s="31">
        <v>9</v>
      </c>
      <c r="D8" t="s" s="32">
        <v>14</v>
      </c>
      <c r="E8" t="s" s="33">
        <v>15</v>
      </c>
      <c r="F8" s="28">
        <f>F6*12</f>
        <v>107.4</v>
      </c>
      <c r="G8" s="29">
        <f>F8*0.75</f>
        <v>80.55</v>
      </c>
      <c r="H8" s="23"/>
      <c r="I8" s="14"/>
    </row>
    <row r="9" ht="8" customHeight="1">
      <c r="A9" s="18"/>
      <c r="B9" s="34"/>
      <c r="C9" s="35"/>
      <c r="D9" s="36"/>
      <c r="E9" s="37"/>
      <c r="F9" s="38"/>
      <c r="G9" s="39"/>
      <c r="H9" s="23"/>
      <c r="I9" s="14"/>
    </row>
    <row r="10" ht="23" customHeight="1">
      <c r="A10" s="18"/>
      <c r="B10" t="s" s="40">
        <v>16</v>
      </c>
      <c r="C10" t="s" s="41">
        <v>17</v>
      </c>
      <c r="D10" t="s" s="42">
        <v>10</v>
      </c>
      <c r="E10" t="s" s="27">
        <v>18</v>
      </c>
      <c r="F10" s="28">
        <v>5.59</v>
      </c>
      <c r="G10" s="29">
        <f>F10*0.75</f>
        <v>4.1925</v>
      </c>
      <c r="H10" s="23"/>
      <c r="I10" s="14"/>
    </row>
    <row r="11" ht="23" customHeight="1">
      <c r="A11" s="18"/>
      <c r="B11" t="s" s="24">
        <v>16</v>
      </c>
      <c r="C11" t="s" s="25">
        <v>17</v>
      </c>
      <c r="D11" t="s" s="26">
        <v>12</v>
      </c>
      <c r="E11" t="s" s="27">
        <v>19</v>
      </c>
      <c r="F11" s="28">
        <f>F10*2</f>
        <v>11.18</v>
      </c>
      <c r="G11" s="29">
        <f>F11*0.75</f>
        <v>8.385</v>
      </c>
      <c r="H11" s="23"/>
      <c r="I11" s="14"/>
    </row>
    <row r="12" ht="22.75" customHeight="1">
      <c r="A12" s="18"/>
      <c r="B12" t="s" s="24">
        <v>16</v>
      </c>
      <c r="C12" t="s" s="25">
        <v>17</v>
      </c>
      <c r="D12" t="s" s="26">
        <v>20</v>
      </c>
      <c r="E12" t="s" s="43">
        <v>21</v>
      </c>
      <c r="F12" s="28">
        <f>F10*3</f>
        <v>16.77</v>
      </c>
      <c r="G12" s="29">
        <f>F12*0.75</f>
        <v>12.5775</v>
      </c>
      <c r="H12" s="23"/>
      <c r="I12" s="14"/>
    </row>
    <row r="13" ht="22.75" customHeight="1">
      <c r="A13" s="18"/>
      <c r="B13" t="s" s="24">
        <v>16</v>
      </c>
      <c r="C13" t="s" s="25">
        <v>17</v>
      </c>
      <c r="D13" t="s" s="26">
        <v>22</v>
      </c>
      <c r="E13" t="s" s="44">
        <v>23</v>
      </c>
      <c r="F13" s="28">
        <f>F10*6</f>
        <v>33.54</v>
      </c>
      <c r="G13" s="29">
        <f>F13*0.75</f>
        <v>25.155</v>
      </c>
      <c r="H13" s="23"/>
      <c r="I13" s="14"/>
    </row>
    <row r="14" ht="23" customHeight="1">
      <c r="A14" s="18"/>
      <c r="B14" t="s" s="30">
        <v>16</v>
      </c>
      <c r="C14" t="s" s="31">
        <v>24</v>
      </c>
      <c r="D14" t="s" s="32">
        <v>14</v>
      </c>
      <c r="E14" t="s" s="45">
        <v>25</v>
      </c>
      <c r="F14" s="28">
        <f>F10*12</f>
        <v>67.08</v>
      </c>
      <c r="G14" s="29">
        <f>F14*0.75</f>
        <v>50.31</v>
      </c>
      <c r="H14" s="23"/>
      <c r="I14" s="14"/>
    </row>
    <row r="15" ht="8" customHeight="1">
      <c r="A15" s="18"/>
      <c r="B15" s="34"/>
      <c r="C15" s="35"/>
      <c r="D15" s="36"/>
      <c r="E15" s="46"/>
      <c r="F15" s="38"/>
      <c r="G15" s="39"/>
      <c r="H15" s="23"/>
      <c r="I15" s="14"/>
    </row>
    <row r="16" ht="26.75" customHeight="1">
      <c r="A16" s="18"/>
      <c r="B16" t="s" s="40">
        <v>26</v>
      </c>
      <c r="C16" t="s" s="47">
        <v>27</v>
      </c>
      <c r="D16" t="s" s="48">
        <v>10</v>
      </c>
      <c r="E16" t="s" s="49">
        <v>28</v>
      </c>
      <c r="F16" s="28">
        <v>5.59</v>
      </c>
      <c r="G16" s="29">
        <f>F16*0.75</f>
        <v>4.1925</v>
      </c>
      <c r="H16" s="23"/>
      <c r="I16" s="14"/>
    </row>
    <row r="17" ht="23" customHeight="1">
      <c r="A17" s="18"/>
      <c r="B17" t="s" s="24">
        <v>26</v>
      </c>
      <c r="C17" t="s" s="50">
        <v>27</v>
      </c>
      <c r="D17" t="s" s="26">
        <v>20</v>
      </c>
      <c r="E17" t="s" s="27">
        <v>29</v>
      </c>
      <c r="F17" s="28">
        <f>F16*3</f>
        <v>16.77</v>
      </c>
      <c r="G17" s="29">
        <f>F17*0.75</f>
        <v>12.5775</v>
      </c>
      <c r="H17" s="23"/>
      <c r="I17" s="14"/>
    </row>
    <row r="18" ht="23" customHeight="1">
      <c r="A18" s="18"/>
      <c r="B18" t="s" s="30">
        <v>26</v>
      </c>
      <c r="C18" t="s" s="51">
        <v>27</v>
      </c>
      <c r="D18" t="s" s="32">
        <v>22</v>
      </c>
      <c r="E18" t="s" s="27">
        <v>30</v>
      </c>
      <c r="F18" s="28">
        <f>F16*6</f>
        <v>33.54</v>
      </c>
      <c r="G18" s="29">
        <f>F18*0.75</f>
        <v>25.155</v>
      </c>
      <c r="H18" s="23"/>
      <c r="I18" s="14"/>
    </row>
    <row r="19" ht="8" customHeight="1">
      <c r="A19" s="18"/>
      <c r="B19" s="34"/>
      <c r="C19" s="52"/>
      <c r="D19" s="53"/>
      <c r="E19" s="37"/>
      <c r="F19" s="38"/>
      <c r="G19" s="39"/>
      <c r="H19" s="23"/>
      <c r="I19" s="14"/>
    </row>
    <row r="20" ht="20.75" customHeight="1">
      <c r="A20" s="18"/>
      <c r="B20" t="s" s="40">
        <v>31</v>
      </c>
      <c r="C20" t="s" s="54">
        <v>32</v>
      </c>
      <c r="D20" t="s" s="55">
        <v>10</v>
      </c>
      <c r="E20" t="s" s="56">
        <v>33</v>
      </c>
      <c r="F20" s="28">
        <v>4.25</v>
      </c>
      <c r="G20" s="29">
        <f>F20*0.75</f>
        <v>3.1875</v>
      </c>
      <c r="H20" s="23"/>
      <c r="I20" s="14"/>
    </row>
    <row r="21" ht="20.75" customHeight="1">
      <c r="A21" s="18"/>
      <c r="B21" t="s" s="24">
        <v>31</v>
      </c>
      <c r="C21" t="s" s="57">
        <v>32</v>
      </c>
      <c r="D21" t="s" s="26">
        <v>12</v>
      </c>
      <c r="E21" t="s" s="27">
        <v>34</v>
      </c>
      <c r="F21" s="28">
        <f>F20*2</f>
        <v>8.5</v>
      </c>
      <c r="G21" s="29">
        <f>F21*0.75</f>
        <v>6.375</v>
      </c>
      <c r="H21" s="23"/>
      <c r="I21" s="14"/>
    </row>
    <row r="22" ht="21" customHeight="1">
      <c r="A22" s="18"/>
      <c r="B22" t="s" s="30">
        <v>31</v>
      </c>
      <c r="C22" t="s" s="57">
        <v>32</v>
      </c>
      <c r="D22" t="s" s="32">
        <v>22</v>
      </c>
      <c r="E22" t="s" s="58">
        <v>35</v>
      </c>
      <c r="F22" s="28">
        <f>F20*6</f>
        <v>25.5</v>
      </c>
      <c r="G22" s="29">
        <f>F22*0.75</f>
        <v>19.125</v>
      </c>
      <c r="H22" s="23"/>
      <c r="I22" s="14"/>
    </row>
    <row r="23" ht="8" customHeight="1">
      <c r="A23" s="18"/>
      <c r="B23" s="34"/>
      <c r="C23" s="52"/>
      <c r="D23" s="53"/>
      <c r="E23" s="37"/>
      <c r="F23" s="38"/>
      <c r="G23" s="39"/>
      <c r="H23" s="23"/>
      <c r="I23" s="14"/>
    </row>
    <row r="24" ht="20.75" customHeight="1">
      <c r="A24" s="18"/>
      <c r="B24" t="s" s="40">
        <v>36</v>
      </c>
      <c r="C24" t="s" s="54">
        <v>37</v>
      </c>
      <c r="D24" t="s" s="55">
        <v>10</v>
      </c>
      <c r="E24" t="s" s="58">
        <v>38</v>
      </c>
      <c r="F24" s="28">
        <v>4.25</v>
      </c>
      <c r="G24" s="29">
        <f>F24*0.75</f>
        <v>3.1875</v>
      </c>
      <c r="H24" s="23"/>
      <c r="I24" s="14"/>
    </row>
    <row r="25" ht="20.75" customHeight="1">
      <c r="A25" s="18"/>
      <c r="B25" t="s" s="59">
        <v>36</v>
      </c>
      <c r="C25" t="s" s="60">
        <v>37</v>
      </c>
      <c r="D25" t="s" s="61">
        <v>12</v>
      </c>
      <c r="E25" t="s" s="27">
        <v>39</v>
      </c>
      <c r="F25" s="28">
        <f>F24*2</f>
        <v>8.5</v>
      </c>
      <c r="G25" s="29">
        <f>F25*0.75</f>
        <v>6.375</v>
      </c>
      <c r="H25" s="23"/>
      <c r="I25" s="14"/>
    </row>
    <row r="26" ht="21" customHeight="1">
      <c r="A26" s="18"/>
      <c r="B26" t="s" s="24">
        <v>36</v>
      </c>
      <c r="C26" t="s" s="54">
        <v>37</v>
      </c>
      <c r="D26" t="s" s="61">
        <v>22</v>
      </c>
      <c r="E26" t="s" s="58">
        <v>40</v>
      </c>
      <c r="F26" s="28">
        <f>F24*6</f>
        <v>25.5</v>
      </c>
      <c r="G26" s="29">
        <f>F26*0.75</f>
        <v>19.125</v>
      </c>
      <c r="H26" s="23"/>
      <c r="I26" s="14"/>
    </row>
    <row r="27" ht="8" customHeight="1">
      <c r="A27" s="18"/>
      <c r="B27" s="62"/>
      <c r="C27" s="63"/>
      <c r="D27" s="64"/>
      <c r="E27" s="37"/>
      <c r="F27" s="38"/>
      <c r="G27" s="39"/>
      <c r="H27" s="23"/>
      <c r="I27" s="14"/>
    </row>
    <row r="28" ht="26.75" customHeight="1">
      <c r="A28" s="18"/>
      <c r="B28" t="s" s="24">
        <v>41</v>
      </c>
      <c r="C28" t="s" s="54">
        <v>42</v>
      </c>
      <c r="D28" t="s" s="65">
        <v>10</v>
      </c>
      <c r="E28" t="s" s="49">
        <v>28</v>
      </c>
      <c r="F28" s="28">
        <v>5.95</v>
      </c>
      <c r="G28" s="29">
        <f>F28*0.75</f>
        <v>4.4625</v>
      </c>
      <c r="H28" s="23"/>
      <c r="I28" s="14"/>
    </row>
    <row r="29" ht="17" customHeight="1">
      <c r="A29" s="18"/>
      <c r="B29" t="s" s="24">
        <v>41</v>
      </c>
      <c r="C29" t="s" s="54">
        <v>43</v>
      </c>
      <c r="D29" t="s" s="61">
        <v>12</v>
      </c>
      <c r="E29" t="s" s="27">
        <v>44</v>
      </c>
      <c r="F29" s="28">
        <f>F28*2</f>
        <v>11.9</v>
      </c>
      <c r="G29" s="29">
        <f>F29*0.75</f>
        <v>8.925000000000001</v>
      </c>
      <c r="H29" s="23"/>
      <c r="I29" s="14"/>
    </row>
    <row r="30" ht="18" customHeight="1">
      <c r="A30" s="18"/>
      <c r="B30" t="s" s="30">
        <v>41</v>
      </c>
      <c r="C30" t="s" s="57">
        <v>42</v>
      </c>
      <c r="D30" t="s" s="32">
        <v>22</v>
      </c>
      <c r="E30" t="s" s="27">
        <v>45</v>
      </c>
      <c r="F30" s="28">
        <f>F28*6</f>
        <v>35.7</v>
      </c>
      <c r="G30" s="29">
        <f>F30*0.75</f>
        <v>26.775</v>
      </c>
      <c r="H30" s="23"/>
      <c r="I30" s="14"/>
    </row>
    <row r="31" ht="8" customHeight="1">
      <c r="A31" s="18"/>
      <c r="B31" s="66"/>
      <c r="C31" s="67"/>
      <c r="D31" s="53"/>
      <c r="E31" s="37"/>
      <c r="F31" s="38"/>
      <c r="G31" s="39"/>
      <c r="H31" s="23"/>
      <c r="I31" s="14"/>
    </row>
    <row r="32" ht="26.75" customHeight="1">
      <c r="A32" s="18"/>
      <c r="B32" t="s" s="68">
        <v>46</v>
      </c>
      <c r="C32" t="s" s="60">
        <v>47</v>
      </c>
      <c r="D32" t="s" s="69">
        <v>10</v>
      </c>
      <c r="E32" t="s" s="49">
        <v>28</v>
      </c>
      <c r="F32" s="28">
        <v>6.79</v>
      </c>
      <c r="G32" s="29">
        <f>F32*0.75</f>
        <v>5.0925</v>
      </c>
      <c r="H32" s="23"/>
      <c r="I32" s="14"/>
    </row>
    <row r="33" ht="20.75" customHeight="1">
      <c r="A33" s="18"/>
      <c r="B33" t="s" s="59">
        <v>46</v>
      </c>
      <c r="C33" t="s" s="60">
        <v>47</v>
      </c>
      <c r="D33" t="s" s="61">
        <v>12</v>
      </c>
      <c r="E33" t="s" s="27">
        <v>48</v>
      </c>
      <c r="F33" s="28">
        <f>F32*2</f>
        <v>13.58</v>
      </c>
      <c r="G33" s="29">
        <f>F33*0.75</f>
        <v>10.185</v>
      </c>
      <c r="H33" s="23"/>
      <c r="I33" s="14"/>
    </row>
    <row r="34" ht="20.75" customHeight="1">
      <c r="A34" s="18"/>
      <c r="B34" t="s" s="30">
        <v>46</v>
      </c>
      <c r="C34" t="s" s="54">
        <v>49</v>
      </c>
      <c r="D34" t="s" s="70">
        <v>22</v>
      </c>
      <c r="E34" t="s" s="27">
        <v>50</v>
      </c>
      <c r="F34" s="28">
        <f>F32*6</f>
        <v>40.74</v>
      </c>
      <c r="G34" s="29">
        <f>F34*0.75</f>
        <v>30.555</v>
      </c>
      <c r="H34" s="23"/>
      <c r="I34" s="14"/>
    </row>
    <row r="35" ht="8" customHeight="1">
      <c r="A35" s="18"/>
      <c r="B35" s="34"/>
      <c r="C35" s="63"/>
      <c r="D35" s="71"/>
      <c r="E35" s="37"/>
      <c r="F35" s="38"/>
      <c r="G35" s="39"/>
      <c r="H35" s="23"/>
      <c r="I35" s="14"/>
    </row>
    <row r="36" ht="26.75" customHeight="1">
      <c r="A36" s="18"/>
      <c r="B36" t="s" s="40">
        <v>51</v>
      </c>
      <c r="C36" t="s" s="54">
        <v>52</v>
      </c>
      <c r="D36" t="s" s="72">
        <v>10</v>
      </c>
      <c r="E36" t="s" s="49">
        <v>28</v>
      </c>
      <c r="F36" s="28">
        <v>6.79</v>
      </c>
      <c r="G36" s="29">
        <f>F36*0.75</f>
        <v>5.0925</v>
      </c>
      <c r="H36" s="23"/>
      <c r="I36" s="14"/>
    </row>
    <row r="37" ht="20.75" customHeight="1">
      <c r="A37" s="18"/>
      <c r="B37" t="s" s="24">
        <v>51</v>
      </c>
      <c r="C37" t="s" s="54">
        <v>52</v>
      </c>
      <c r="D37" t="s" s="73">
        <v>12</v>
      </c>
      <c r="E37" t="s" s="27">
        <v>53</v>
      </c>
      <c r="F37" s="28">
        <f>F36*2</f>
        <v>13.58</v>
      </c>
      <c r="G37" s="29">
        <f>F37*0.75</f>
        <v>10.185</v>
      </c>
      <c r="H37" s="23"/>
      <c r="I37" s="14"/>
    </row>
    <row r="38" ht="27" customHeight="1">
      <c r="A38" s="18"/>
      <c r="B38" t="s" s="59">
        <v>51</v>
      </c>
      <c r="C38" t="s" s="60">
        <v>52</v>
      </c>
      <c r="D38" t="s" s="70">
        <v>22</v>
      </c>
      <c r="E38" t="s" s="27">
        <v>54</v>
      </c>
      <c r="F38" s="28">
        <f>F36*6</f>
        <v>40.74</v>
      </c>
      <c r="G38" s="29">
        <f>F38*0.75</f>
        <v>30.555</v>
      </c>
      <c r="H38" s="23"/>
      <c r="I38" s="14"/>
    </row>
    <row r="39" ht="8" customHeight="1">
      <c r="A39" s="18"/>
      <c r="B39" s="74"/>
      <c r="C39" s="75"/>
      <c r="D39" s="53"/>
      <c r="E39" s="37"/>
      <c r="F39" s="38"/>
      <c r="G39" s="39"/>
      <c r="H39" s="23"/>
      <c r="I39" s="14"/>
    </row>
    <row r="40" ht="20.75" customHeight="1">
      <c r="A40" s="18"/>
      <c r="B40" t="s" s="40">
        <v>55</v>
      </c>
      <c r="C40" t="s" s="76">
        <v>56</v>
      </c>
      <c r="D40" t="s" s="42">
        <v>10</v>
      </c>
      <c r="E40" t="s" s="56">
        <v>57</v>
      </c>
      <c r="F40" s="28">
        <v>32.95</v>
      </c>
      <c r="G40" s="29">
        <f>F40*0.75</f>
        <v>24.7125</v>
      </c>
      <c r="H40" s="23"/>
      <c r="I40" s="14"/>
    </row>
    <row r="41" ht="20.75" customHeight="1">
      <c r="A41" s="18"/>
      <c r="B41" t="s" s="24">
        <v>55</v>
      </c>
      <c r="C41" t="s" s="77">
        <v>56</v>
      </c>
      <c r="D41" t="s" s="26">
        <v>12</v>
      </c>
      <c r="E41" t="s" s="56">
        <v>58</v>
      </c>
      <c r="F41" s="28">
        <f>F40*2</f>
        <v>65.90000000000001</v>
      </c>
      <c r="G41" s="29">
        <f>F41*0.75</f>
        <v>49.425</v>
      </c>
      <c r="H41" s="23"/>
      <c r="I41" s="14"/>
    </row>
    <row r="42" ht="20.75" customHeight="1">
      <c r="A42" s="18"/>
      <c r="B42" t="s" s="30">
        <v>55</v>
      </c>
      <c r="C42" t="s" s="78">
        <v>56</v>
      </c>
      <c r="D42" t="s" s="32">
        <v>22</v>
      </c>
      <c r="E42" t="s" s="45">
        <v>59</v>
      </c>
      <c r="F42" s="28">
        <f>F40*6</f>
        <v>197.7</v>
      </c>
      <c r="G42" s="29">
        <f>F42*0.75</f>
        <v>148.275</v>
      </c>
      <c r="H42" s="23"/>
      <c r="I42" s="14"/>
    </row>
    <row r="43" ht="8" customHeight="1">
      <c r="A43" s="18"/>
      <c r="B43" s="34"/>
      <c r="C43" s="35"/>
      <c r="D43" s="36"/>
      <c r="E43" s="46"/>
      <c r="F43" s="38"/>
      <c r="G43" s="39"/>
      <c r="H43" s="23"/>
      <c r="I43" s="14"/>
    </row>
    <row r="44" ht="21.5" customHeight="1">
      <c r="A44" s="18"/>
      <c r="B44" t="s" s="79">
        <v>60</v>
      </c>
      <c r="C44" t="s" s="80">
        <v>61</v>
      </c>
      <c r="D44" t="s" s="81">
        <v>10</v>
      </c>
      <c r="E44" t="s" s="45">
        <v>62</v>
      </c>
      <c r="F44" s="28">
        <v>14.25</v>
      </c>
      <c r="G44" s="29">
        <f>F44*0.75</f>
        <v>10.6875</v>
      </c>
      <c r="H44" s="23"/>
      <c r="I44" s="14"/>
    </row>
    <row r="45" ht="20.5" customHeight="1">
      <c r="A45" s="18"/>
      <c r="B45" t="s" s="79">
        <v>60</v>
      </c>
      <c r="C45" t="s" s="80">
        <v>61</v>
      </c>
      <c r="D45" t="s" s="81">
        <v>22</v>
      </c>
      <c r="E45" t="s" s="82">
        <v>63</v>
      </c>
      <c r="F45" s="28">
        <f>F44*6</f>
        <v>85.5</v>
      </c>
      <c r="G45" s="29">
        <f>F45*0.75</f>
        <v>64.125</v>
      </c>
      <c r="H45" s="23"/>
      <c r="I45" s="14"/>
    </row>
    <row r="46" ht="8" customHeight="1">
      <c r="A46" s="18"/>
      <c r="B46" s="83"/>
      <c r="C46" s="35"/>
      <c r="D46" s="36"/>
      <c r="E46" s="46"/>
      <c r="F46" s="38"/>
      <c r="G46" s="39"/>
      <c r="H46" s="23"/>
      <c r="I46" s="14"/>
    </row>
    <row r="47" ht="19.75" customHeight="1">
      <c r="A47" s="18"/>
      <c r="B47" t="s" s="84">
        <v>64</v>
      </c>
      <c r="C47" t="s" s="85">
        <v>65</v>
      </c>
      <c r="D47" t="s" s="81">
        <v>66</v>
      </c>
      <c r="E47" t="s" s="45">
        <v>67</v>
      </c>
      <c r="F47" s="28">
        <v>18.95</v>
      </c>
      <c r="G47" s="29">
        <f>F47*0.75</f>
        <v>14.2125</v>
      </c>
      <c r="H47" s="23"/>
      <c r="I47" s="14"/>
    </row>
    <row r="48" ht="8" customHeight="1">
      <c r="A48" s="18"/>
      <c r="B48" s="34"/>
      <c r="C48" s="35"/>
      <c r="D48" s="36"/>
      <c r="E48" s="37"/>
      <c r="F48" s="86"/>
      <c r="G48" s="87"/>
      <c r="H48" s="23"/>
      <c r="I48" s="14"/>
    </row>
    <row r="49" ht="22" customHeight="1">
      <c r="A49" s="88"/>
      <c r="B49" t="s" s="89">
        <v>68</v>
      </c>
      <c r="C49" t="s" s="90">
        <v>69</v>
      </c>
      <c r="D49" t="s" s="91">
        <v>66</v>
      </c>
      <c r="E49" t="s" s="92">
        <v>70</v>
      </c>
      <c r="F49" s="93">
        <v>18.95</v>
      </c>
      <c r="G49" s="94">
        <f>F49*0.75</f>
        <v>14.2125</v>
      </c>
      <c r="H49" s="95"/>
      <c r="I49" s="96"/>
    </row>
  </sheetData>
  <mergeCells count="4">
    <mergeCell ref="B4:E4"/>
    <mergeCell ref="B1:E1"/>
    <mergeCell ref="B3:E3"/>
    <mergeCell ref="B2:E2"/>
  </mergeCells>
  <pageMargins left="0" right="0.25" top="0.5" bottom="0.75" header="0.277778" footer="0.277778"/>
  <pageSetup firstPageNumber="1" fitToHeight="1" fitToWidth="1" scale="57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