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ice List" sheetId="1" r:id="rId4"/>
  </sheets>
</workbook>
</file>

<file path=xl/sharedStrings.xml><?xml version="1.0" encoding="utf-8"?>
<sst xmlns="http://schemas.openxmlformats.org/spreadsheetml/2006/main" uniqueCount="38">
  <si>
    <t>UNFI EAST ITEM #</t>
  </si>
  <si>
    <t>UNFI WEST ITEM #</t>
  </si>
  <si>
    <t>Unit UPC</t>
  </si>
  <si>
    <t>Item Description</t>
  </si>
  <si>
    <t>Size</t>
  </si>
  <si>
    <t>Unit of Measure</t>
  </si>
  <si>
    <t>MINIMUM ADVERTISED PRICE</t>
  </si>
  <si>
    <t>SINGLE SERVINGS</t>
  </si>
  <si>
    <t>2942274</t>
  </si>
  <si>
    <t>85315</t>
  </si>
  <si>
    <t>Cacao Protein Powder (Single Serving)</t>
  </si>
  <si>
    <t>packet</t>
  </si>
  <si>
    <t>2942282</t>
  </si>
  <si>
    <t>85316</t>
  </si>
  <si>
    <t>Vanilla Protein Powder (Single Serving)</t>
  </si>
  <si>
    <t>2942266</t>
  </si>
  <si>
    <t>85314</t>
  </si>
  <si>
    <t>Pure Chocho Protein Powder (Single Serving)</t>
  </si>
  <si>
    <t>10 SERVINGS</t>
  </si>
  <si>
    <t>N/A</t>
  </si>
  <si>
    <t>Cacao Protein Powder (10 Servings)</t>
  </si>
  <si>
    <t>oz</t>
  </si>
  <si>
    <t>Vanilla Protein Powder (10 Servings)</t>
  </si>
  <si>
    <t>Pure Chocho Protein Powder (10 Servings)</t>
  </si>
  <si>
    <t>15 SERVINGS</t>
  </si>
  <si>
    <t>Cacao Protein Powder (15 Servings)</t>
  </si>
  <si>
    <t>Vanilla Protein Powder (15 Servings)</t>
  </si>
  <si>
    <t>Pure Chocho Protein Powder (15 Servings)</t>
  </si>
  <si>
    <t>21 SERVINGS</t>
  </si>
  <si>
    <t>2937811</t>
  </si>
  <si>
    <t>82052</t>
  </si>
  <si>
    <t>Cacao Protein Powder (21 Servings)</t>
  </si>
  <si>
    <t>2937860</t>
  </si>
  <si>
    <t>82067</t>
  </si>
  <si>
    <t>Vanilla Protein Powder (21 Servings)</t>
  </si>
  <si>
    <t>2937837</t>
  </si>
  <si>
    <t>82059</t>
  </si>
  <si>
    <t>Pure Chocho Protein Powder (21 Servings)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</si>
</sst>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10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2"/>
      <color indexed="9"/>
      <name val="Century Gothic"/>
    </font>
    <font>
      <sz val="10"/>
      <color indexed="9"/>
      <name val="Century Gothic"/>
    </font>
    <font>
      <b val="1"/>
      <sz val="10"/>
      <color indexed="9"/>
      <name val="Century Gothic"/>
    </font>
    <font>
      <b val="1"/>
      <i val="1"/>
      <sz val="12"/>
      <color indexed="9"/>
      <name val="Century Gothic"/>
    </font>
    <font>
      <b val="1"/>
      <sz val="10"/>
      <color indexed="10"/>
      <name val="Century Gothic"/>
    </font>
    <font>
      <b val="1"/>
      <i val="1"/>
      <sz val="10"/>
      <color indexed="10"/>
      <name val="Century Gothic"/>
    </font>
    <font>
      <sz val="10"/>
      <color indexed="8"/>
      <name val="Century Gothic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vertical="center"/>
    </xf>
    <xf numFmtId="0" fontId="5" fillId="2" borderId="6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bottom"/>
    </xf>
    <xf numFmtId="0" fontId="6" fillId="2" borderId="7" applyNumberFormat="0" applyFont="1" applyFill="1" applyBorder="1" applyAlignment="1" applyProtection="0">
      <alignment horizontal="left" vertical="center"/>
    </xf>
    <xf numFmtId="0" fontId="5" fillId="2" borderId="7" applyNumberFormat="0" applyFont="1" applyFill="1" applyBorder="1" applyAlignment="1" applyProtection="0">
      <alignment vertical="center"/>
    </xf>
    <xf numFmtId="0" fontId="3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left" vertical="center"/>
    </xf>
    <xf numFmtId="49" fontId="5" fillId="2" borderId="10" applyNumberFormat="1" applyFont="1" applyFill="1" applyBorder="1" applyAlignment="1" applyProtection="0">
      <alignment horizontal="left" vertical="center"/>
    </xf>
    <xf numFmtId="0" fontId="0" fillId="2" borderId="11" applyNumberFormat="0" applyFont="1" applyFill="1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horizontal="left" vertical="center"/>
    </xf>
    <xf numFmtId="49" fontId="5" fillId="2" borderId="11" applyNumberFormat="1" applyFont="1" applyFill="1" applyBorder="1" applyAlignment="1" applyProtection="0">
      <alignment horizontal="left" vertical="center"/>
    </xf>
    <xf numFmtId="0" fontId="3" fillId="2" borderId="11" applyNumberFormat="0" applyFont="1" applyFill="1" applyBorder="1" applyAlignment="1" applyProtection="0">
      <alignment vertical="bottom"/>
    </xf>
    <xf numFmtId="0" fontId="4" fillId="2" borderId="12" applyNumberFormat="0" applyFont="1" applyFill="1" applyBorder="1" applyAlignment="1" applyProtection="0">
      <alignment horizontal="center" vertical="bottom"/>
    </xf>
    <xf numFmtId="49" fontId="7" fillId="3" borderId="13" applyNumberFormat="1" applyFont="1" applyFill="1" applyBorder="1" applyAlignment="1" applyProtection="0">
      <alignment horizontal="center" vertical="center" wrapText="1"/>
    </xf>
    <xf numFmtId="49" fontId="7" fillId="3" borderId="14" applyNumberFormat="1" applyFont="1" applyFill="1" applyBorder="1" applyAlignment="1" applyProtection="0">
      <alignment horizontal="center" vertical="center" wrapText="1"/>
    </xf>
    <xf numFmtId="49" fontId="7" fillId="3" borderId="15" applyNumberFormat="1" applyFont="1" applyFill="1" applyBorder="1" applyAlignment="1" applyProtection="0">
      <alignment horizontal="center" vertical="center" wrapText="1"/>
    </xf>
    <xf numFmtId="0" fontId="8" fillId="4" borderId="16" applyNumberFormat="0" applyFont="1" applyFill="1" applyBorder="1" applyAlignment="1" applyProtection="0">
      <alignment horizontal="left" vertical="center"/>
    </xf>
    <xf numFmtId="0" fontId="8" fillId="4" borderId="17" applyNumberFormat="0" applyFont="1" applyFill="1" applyBorder="1" applyAlignment="1" applyProtection="0">
      <alignment horizontal="left" vertical="center"/>
    </xf>
    <xf numFmtId="0" fontId="7" fillId="4" borderId="18" applyNumberFormat="0" applyFont="1" applyFill="1" applyBorder="1" applyAlignment="1" applyProtection="0">
      <alignment horizontal="left" vertical="center"/>
    </xf>
    <xf numFmtId="49" fontId="7" fillId="4" borderId="18" applyNumberFormat="1" applyFont="1" applyFill="1" applyBorder="1" applyAlignment="1" applyProtection="0">
      <alignment horizontal="center" vertical="center"/>
    </xf>
    <xf numFmtId="0" fontId="7" fillId="4" borderId="18" applyNumberFormat="0" applyFont="1" applyFill="1" applyBorder="1" applyAlignment="1" applyProtection="0">
      <alignment horizontal="center" vertical="center" wrapText="1"/>
    </xf>
    <xf numFmtId="0" fontId="7" fillId="4" borderId="18" applyNumberFormat="0" applyFont="1" applyFill="1" applyBorder="1" applyAlignment="1" applyProtection="0">
      <alignment horizontal="center" vertical="center"/>
    </xf>
    <xf numFmtId="49" fontId="9" fillId="2" borderId="16" applyNumberFormat="1" applyFont="1" applyFill="1" applyBorder="1" applyAlignment="1" applyProtection="0">
      <alignment horizontal="center" vertical="bottom"/>
    </xf>
    <xf numFmtId="49" fontId="9" fillId="2" borderId="17" applyNumberFormat="1" applyFont="1" applyFill="1" applyBorder="1" applyAlignment="1" applyProtection="0">
      <alignment horizontal="center" vertical="bottom"/>
    </xf>
    <xf numFmtId="1" fontId="9" fillId="2" borderId="18" applyNumberFormat="1" applyFont="1" applyFill="1" applyBorder="1" applyAlignment="1" applyProtection="0">
      <alignment horizontal="center" vertical="bottom"/>
    </xf>
    <xf numFmtId="49" fontId="9" fillId="2" borderId="18" applyNumberFormat="1" applyFont="1" applyFill="1" applyBorder="1" applyAlignment="1" applyProtection="0">
      <alignment horizontal="center" vertical="bottom"/>
    </xf>
    <xf numFmtId="0" fontId="9" fillId="2" borderId="18" applyNumberFormat="1" applyFont="1" applyFill="1" applyBorder="1" applyAlignment="1" applyProtection="0">
      <alignment horizontal="center" vertical="bottom"/>
    </xf>
    <xf numFmtId="59" fontId="9" fillId="2" borderId="18" applyNumberFormat="1" applyFont="1" applyFill="1" applyBorder="1" applyAlignment="1" applyProtection="0">
      <alignment horizontal="center" vertical="bottom"/>
    </xf>
    <xf numFmtId="1" fontId="7" fillId="4" borderId="18" applyNumberFormat="1" applyFont="1" applyFill="1" applyBorder="1" applyAlignment="1" applyProtection="0">
      <alignment horizontal="left" vertical="center"/>
    </xf>
    <xf numFmtId="1" fontId="9" fillId="2" borderId="17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b416a"/>
      <rgbColor rgb="ffffffff"/>
      <rgbColor rgb="ffaaaaaa"/>
      <rgbColor rgb="ff3fbead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279400</xdr:colOff>
      <xdr:row>0</xdr:row>
      <xdr:rowOff>310702</xdr:rowOff>
    </xdr:from>
    <xdr:to>
      <xdr:col>3</xdr:col>
      <xdr:colOff>285956</xdr:colOff>
      <xdr:row>0</xdr:row>
      <xdr:rowOff>793114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651000" y="310701"/>
          <a:ext cx="2660857" cy="4824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0"/>
  <sheetViews>
    <sheetView workbookViewId="0" showGridLines="0" defaultGridColor="1"/>
  </sheetViews>
  <sheetFormatPr defaultColWidth="11.5" defaultRowHeight="13.15" customHeight="1" outlineLevelRow="0" outlineLevelCol="0"/>
  <cols>
    <col min="1" max="2" width="18" style="1" customWidth="1"/>
    <col min="3" max="3" width="16.8516" style="1" customWidth="1"/>
    <col min="4" max="4" width="52.3516" style="1" customWidth="1"/>
    <col min="5" max="5" width="7.85156" style="1" customWidth="1"/>
    <col min="6" max="6" width="9.67188" style="1" customWidth="1"/>
    <col min="7" max="7" width="23.1719" style="1" customWidth="1"/>
    <col min="8" max="16384" width="11.5" style="1" customWidth="1"/>
  </cols>
  <sheetData>
    <row r="1" ht="62.45" customHeight="1">
      <c r="A1" s="2"/>
      <c r="B1" s="3"/>
      <c r="C1" s="4"/>
      <c r="D1" s="4"/>
      <c r="E1" s="4"/>
      <c r="F1" s="4"/>
      <c r="G1" s="5"/>
    </row>
    <row r="2" ht="19.5" customHeight="1">
      <c r="A2" s="6"/>
      <c r="B2" s="7"/>
      <c r="C2" s="8"/>
      <c r="D2" s="9"/>
      <c r="E2" s="10"/>
      <c r="F2" s="11"/>
      <c r="G2" s="12"/>
    </row>
    <row r="3" ht="19.5" customHeight="1">
      <c r="A3" s="13"/>
      <c r="B3" s="14"/>
      <c r="C3" s="15"/>
      <c r="D3" s="16"/>
      <c r="E3" s="17"/>
      <c r="F3" s="18"/>
      <c r="G3" s="19"/>
    </row>
    <row r="4" ht="45.6" customHeight="1">
      <c r="A4" t="s" s="20">
        <v>0</v>
      </c>
      <c r="B4" t="s" s="21">
        <v>1</v>
      </c>
      <c r="C4" t="s" s="22">
        <v>2</v>
      </c>
      <c r="D4" t="s" s="22">
        <v>3</v>
      </c>
      <c r="E4" t="s" s="22">
        <v>4</v>
      </c>
      <c r="F4" t="s" s="22">
        <v>5</v>
      </c>
      <c r="G4" t="s" s="22">
        <v>6</v>
      </c>
    </row>
    <row r="5" ht="18.4" customHeight="1">
      <c r="A5" s="23"/>
      <c r="B5" s="24"/>
      <c r="C5" s="25"/>
      <c r="D5" t="s" s="26">
        <v>7</v>
      </c>
      <c r="E5" s="27"/>
      <c r="F5" s="28"/>
      <c r="G5" s="28"/>
    </row>
    <row r="6" ht="18.4" customHeight="1">
      <c r="A6" t="s" s="29">
        <v>8</v>
      </c>
      <c r="B6" t="s" s="30">
        <v>9</v>
      </c>
      <c r="C6" s="31">
        <v>850028337011</v>
      </c>
      <c r="D6" t="s" s="32">
        <v>10</v>
      </c>
      <c r="E6" s="33">
        <v>1.52</v>
      </c>
      <c r="F6" t="s" s="32">
        <v>11</v>
      </c>
      <c r="G6" s="34">
        <f t="shared" si="0" ref="G6:G8">SUM(4.99*0.8)</f>
        <v>3.992</v>
      </c>
    </row>
    <row r="7" ht="18.4" customHeight="1">
      <c r="A7" t="s" s="29">
        <v>12</v>
      </c>
      <c r="B7" t="s" s="30">
        <v>13</v>
      </c>
      <c r="C7" s="31">
        <v>850028337028</v>
      </c>
      <c r="D7" t="s" s="32">
        <v>14</v>
      </c>
      <c r="E7" s="33">
        <v>1.52</v>
      </c>
      <c r="F7" t="s" s="32">
        <v>11</v>
      </c>
      <c r="G7" s="34">
        <f t="shared" si="0"/>
        <v>3.992</v>
      </c>
    </row>
    <row r="8" ht="18.4" customHeight="1">
      <c r="A8" t="s" s="29">
        <v>15</v>
      </c>
      <c r="B8" t="s" s="30">
        <v>16</v>
      </c>
      <c r="C8" s="31">
        <v>850028337004</v>
      </c>
      <c r="D8" t="s" s="32">
        <v>17</v>
      </c>
      <c r="E8" s="33">
        <v>1.38</v>
      </c>
      <c r="F8" t="s" s="32">
        <v>11</v>
      </c>
      <c r="G8" s="34">
        <f t="shared" si="0"/>
        <v>3.992</v>
      </c>
    </row>
    <row r="9" ht="18.4" customHeight="1">
      <c r="A9" s="23"/>
      <c r="B9" s="24"/>
      <c r="C9" s="35"/>
      <c r="D9" t="s" s="26">
        <v>18</v>
      </c>
      <c r="E9" s="27"/>
      <c r="F9" s="28"/>
      <c r="G9" s="28"/>
    </row>
    <row r="10" ht="18.4" customHeight="1">
      <c r="A10" t="s" s="29">
        <v>19</v>
      </c>
      <c r="B10" t="s" s="29">
        <v>19</v>
      </c>
      <c r="C10" s="36">
        <v>850028337172</v>
      </c>
      <c r="D10" t="s" s="32">
        <v>20</v>
      </c>
      <c r="E10" s="33">
        <v>15.1</v>
      </c>
      <c r="F10" t="s" s="32">
        <v>21</v>
      </c>
      <c r="G10" s="34">
        <f t="shared" si="3" ref="G10:G12">SUM(29.99*0.8)</f>
        <v>23.992</v>
      </c>
    </row>
    <row r="11" ht="18.4" customHeight="1">
      <c r="A11" t="s" s="29">
        <v>19</v>
      </c>
      <c r="B11" t="s" s="29">
        <v>19</v>
      </c>
      <c r="C11" s="36">
        <v>850028337165</v>
      </c>
      <c r="D11" t="s" s="32">
        <v>22</v>
      </c>
      <c r="E11" s="33">
        <v>15.1</v>
      </c>
      <c r="F11" t="s" s="32">
        <v>21</v>
      </c>
      <c r="G11" s="34">
        <f t="shared" si="3"/>
        <v>23.992</v>
      </c>
    </row>
    <row r="12" ht="18.4" customHeight="1">
      <c r="A12" t="s" s="29">
        <v>19</v>
      </c>
      <c r="B12" t="s" s="29">
        <v>19</v>
      </c>
      <c r="C12" s="36">
        <v>850028337189</v>
      </c>
      <c r="D12" t="s" s="32">
        <v>23</v>
      </c>
      <c r="E12" s="33">
        <v>13.8</v>
      </c>
      <c r="F12" t="s" s="32">
        <v>21</v>
      </c>
      <c r="G12" s="34">
        <f t="shared" si="3"/>
        <v>23.992</v>
      </c>
    </row>
    <row r="13" ht="18.4" customHeight="1">
      <c r="A13" s="23"/>
      <c r="B13" s="24"/>
      <c r="C13" s="35"/>
      <c r="D13" t="s" s="26">
        <v>24</v>
      </c>
      <c r="E13" s="27"/>
      <c r="F13" s="28"/>
      <c r="G13" s="28"/>
    </row>
    <row r="14" ht="18.4" customHeight="1">
      <c r="A14" t="s" s="29">
        <v>19</v>
      </c>
      <c r="B14" t="s" s="29">
        <v>19</v>
      </c>
      <c r="C14" s="36">
        <v>850028337080</v>
      </c>
      <c r="D14" t="s" s="32">
        <v>25</v>
      </c>
      <c r="E14" s="33">
        <v>22.8</v>
      </c>
      <c r="F14" t="s" s="32">
        <v>21</v>
      </c>
      <c r="G14" s="34">
        <f t="shared" si="6" ref="G14:G16">SUM(44.99*0.8)</f>
        <v>35.992</v>
      </c>
    </row>
    <row r="15" ht="18.4" customHeight="1">
      <c r="A15" t="s" s="29">
        <v>19</v>
      </c>
      <c r="B15" t="s" s="29">
        <v>19</v>
      </c>
      <c r="C15" s="36">
        <v>850028337097</v>
      </c>
      <c r="D15" t="s" s="32">
        <v>26</v>
      </c>
      <c r="E15" s="33">
        <v>22.8</v>
      </c>
      <c r="F15" t="s" s="32">
        <v>21</v>
      </c>
      <c r="G15" s="34">
        <f t="shared" si="6"/>
        <v>35.992</v>
      </c>
    </row>
    <row r="16" ht="18.4" customHeight="1">
      <c r="A16" t="s" s="29">
        <v>19</v>
      </c>
      <c r="B16" t="s" s="29">
        <v>19</v>
      </c>
      <c r="C16" s="36">
        <v>850028337073</v>
      </c>
      <c r="D16" t="s" s="32">
        <v>27</v>
      </c>
      <c r="E16" s="33">
        <v>20.6</v>
      </c>
      <c r="F16" t="s" s="32">
        <v>21</v>
      </c>
      <c r="G16" s="34">
        <f t="shared" si="6"/>
        <v>35.992</v>
      </c>
    </row>
    <row r="17" ht="18.4" customHeight="1">
      <c r="A17" s="23"/>
      <c r="B17" s="24"/>
      <c r="C17" s="35"/>
      <c r="D17" t="s" s="26">
        <v>28</v>
      </c>
      <c r="E17" s="27"/>
      <c r="F17" s="28"/>
      <c r="G17" s="28"/>
    </row>
    <row r="18" ht="18.4" customHeight="1">
      <c r="A18" t="s" s="29">
        <v>29</v>
      </c>
      <c r="B18" t="s" s="30">
        <v>30</v>
      </c>
      <c r="C18" s="31">
        <v>850028337219</v>
      </c>
      <c r="D18" t="s" s="32">
        <v>31</v>
      </c>
      <c r="E18" s="33">
        <v>31.9</v>
      </c>
      <c r="F18" t="s" s="32">
        <v>21</v>
      </c>
      <c r="G18" s="34">
        <f t="shared" si="9" ref="G18:G20">SUM(59.99*0.8)</f>
        <v>47.992</v>
      </c>
    </row>
    <row r="19" ht="18.4" customHeight="1">
      <c r="A19" t="s" s="29">
        <v>32</v>
      </c>
      <c r="B19" t="s" s="30">
        <v>33</v>
      </c>
      <c r="C19" s="31">
        <v>850028337226</v>
      </c>
      <c r="D19" t="s" s="32">
        <v>34</v>
      </c>
      <c r="E19" s="33">
        <v>31.9</v>
      </c>
      <c r="F19" t="s" s="32">
        <v>21</v>
      </c>
      <c r="G19" s="34">
        <f t="shared" si="9"/>
        <v>47.992</v>
      </c>
    </row>
    <row r="20" ht="18.4" customHeight="1">
      <c r="A20" t="s" s="29">
        <v>35</v>
      </c>
      <c r="B20" t="s" s="30">
        <v>36</v>
      </c>
      <c r="C20" s="31">
        <v>850028337202</v>
      </c>
      <c r="D20" t="s" s="32">
        <v>37</v>
      </c>
      <c r="E20" s="33">
        <v>28.9</v>
      </c>
      <c r="F20" t="s" s="32">
        <v>21</v>
      </c>
      <c r="G20" s="34">
        <f t="shared" si="9"/>
        <v>47.992</v>
      </c>
    </row>
  </sheetData>
  <conditionalFormatting sqref="G6:G8 G10:G12 G14:G16 G18:G20">
    <cfRule type="cellIs" dxfId="0" priority="1" operator="lessThan" stopIfTrue="1">
      <formula>0</formula>
    </cfRule>
  </conditionalFormatting>
  <pageMargins left="0.1" right="0.1" top="0.5" bottom="0.1" header="0.3" footer="0.3"/>
  <pageSetup firstPageNumber="1" fitToHeight="1" fitToWidth="1" scale="47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